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MathematikFWS\"/>
    </mc:Choice>
  </mc:AlternateContent>
  <bookViews>
    <workbookView xWindow="360" yWindow="120" windowWidth="15195" windowHeight="12525" tabRatio="693"/>
  </bookViews>
  <sheets>
    <sheet name="Information" sheetId="14" r:id="rId1"/>
    <sheet name="MA HT FWS HS A1" sheetId="1" r:id="rId2"/>
    <sheet name="MA HT FWS HS A2" sheetId="13" r:id="rId3"/>
  </sheets>
  <definedNames>
    <definedName name="_xlnm.Print_Area" localSheetId="1">'MA HT FWS HS A1'!$A$1:$Y$51</definedName>
    <definedName name="_xlnm.Print_Area" localSheetId="2">'MA HT FWS HS A2'!$A$1:$AA$52</definedName>
  </definedNames>
  <calcPr calcId="152511"/>
</workbook>
</file>

<file path=xl/calcChain.xml><?xml version="1.0" encoding="utf-8"?>
<calcChain xmlns="http://schemas.openxmlformats.org/spreadsheetml/2006/main">
  <c r="H46" i="13" l="1"/>
  <c r="I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V45" i="13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J45" i="13"/>
  <c r="X45" i="13" l="1"/>
  <c r="W45" i="13"/>
  <c r="U45" i="13"/>
  <c r="W5" i="1"/>
  <c r="T45" i="13"/>
  <c r="S45" i="13"/>
  <c r="R45" i="13"/>
  <c r="Q45" i="13"/>
  <c r="P45" i="13"/>
  <c r="O45" i="13"/>
  <c r="N45" i="13"/>
  <c r="M45" i="13"/>
  <c r="L45" i="13"/>
  <c r="K45" i="13"/>
  <c r="I45" i="13"/>
  <c r="H45" i="13"/>
  <c r="G45" i="13"/>
  <c r="F45" i="13"/>
  <c r="E45" i="13"/>
  <c r="D45" i="13"/>
  <c r="C45" i="13"/>
  <c r="I45" i="1"/>
  <c r="H45" i="1"/>
  <c r="G45" i="1"/>
  <c r="F45" i="1"/>
  <c r="E45" i="1"/>
  <c r="D45" i="1"/>
  <c r="C45" i="1"/>
  <c r="Y40" i="13"/>
  <c r="Z40" i="13" s="1"/>
  <c r="Y39" i="13"/>
  <c r="Z39" i="13" s="1"/>
  <c r="Y38" i="13"/>
  <c r="Z38" i="13" s="1"/>
  <c r="Y37" i="13"/>
  <c r="Z37" i="13" s="1"/>
  <c r="Y36" i="13"/>
  <c r="Z36" i="13" s="1"/>
  <c r="Y35" i="13"/>
  <c r="Z35" i="13" s="1"/>
  <c r="Y34" i="13"/>
  <c r="Z34" i="13" s="1"/>
  <c r="Y33" i="13"/>
  <c r="Z33" i="13" s="1"/>
  <c r="Y32" i="13"/>
  <c r="Z32" i="13" s="1"/>
  <c r="Y31" i="13"/>
  <c r="Z31" i="13" s="1"/>
  <c r="Y30" i="13"/>
  <c r="Z30" i="13" s="1"/>
  <c r="Y29" i="13"/>
  <c r="Z29" i="13" s="1"/>
  <c r="Y28" i="13"/>
  <c r="Z28" i="13" s="1"/>
  <c r="Y27" i="13"/>
  <c r="Z27" i="13" s="1"/>
  <c r="Y26" i="13"/>
  <c r="Z26" i="13" s="1"/>
  <c r="Y25" i="13"/>
  <c r="Z25" i="13" s="1"/>
  <c r="Y24" i="13"/>
  <c r="Z24" i="13" s="1"/>
  <c r="Y23" i="13"/>
  <c r="Z23" i="13" s="1"/>
  <c r="Y22" i="13"/>
  <c r="Z22" i="13" s="1"/>
  <c r="Y21" i="13"/>
  <c r="Z21" i="13" s="1"/>
  <c r="Y20" i="13"/>
  <c r="Z20" i="13" s="1"/>
  <c r="Y19" i="13"/>
  <c r="Z19" i="13" s="1"/>
  <c r="Y18" i="13"/>
  <c r="Z18" i="13" s="1"/>
  <c r="Y17" i="13"/>
  <c r="Z17" i="13" s="1"/>
  <c r="Y16" i="13"/>
  <c r="Z16" i="13" s="1"/>
  <c r="Y15" i="13"/>
  <c r="Z15" i="13" s="1"/>
  <c r="Y14" i="13"/>
  <c r="Z14" i="13" s="1"/>
  <c r="Y13" i="13"/>
  <c r="Z13" i="13" s="1"/>
  <c r="Y12" i="13"/>
  <c r="Z12" i="13" s="1"/>
  <c r="Y11" i="13"/>
  <c r="Z11" i="13" s="1"/>
  <c r="Y10" i="13"/>
  <c r="Z10" i="13" s="1"/>
  <c r="Y9" i="13"/>
  <c r="Z9" i="13" s="1"/>
  <c r="Y8" i="13"/>
  <c r="Z8" i="13" s="1"/>
  <c r="Y7" i="13"/>
  <c r="Z7" i="13" s="1"/>
  <c r="AA46" i="13"/>
  <c r="W40" i="1"/>
  <c r="X40" i="1" s="1"/>
  <c r="W39" i="1"/>
  <c r="X39" i="1" s="1"/>
  <c r="W38" i="1"/>
  <c r="X38" i="1" s="1"/>
  <c r="W37" i="1"/>
  <c r="X37" i="1" s="1"/>
  <c r="W36" i="1"/>
  <c r="X36" i="1" s="1"/>
  <c r="W35" i="1"/>
  <c r="X35" i="1" s="1"/>
  <c r="W34" i="1"/>
  <c r="X34" i="1" s="1"/>
  <c r="W33" i="1"/>
  <c r="X33" i="1" s="1"/>
  <c r="W32" i="1"/>
  <c r="X32" i="1" s="1"/>
  <c r="W31" i="1"/>
  <c r="X31" i="1" s="1"/>
  <c r="W30" i="1"/>
  <c r="X30" i="1" s="1"/>
  <c r="W29" i="1"/>
  <c r="X29" i="1" s="1"/>
  <c r="W28" i="1"/>
  <c r="X28" i="1" s="1"/>
  <c r="W27" i="1"/>
  <c r="X27" i="1" s="1"/>
  <c r="W26" i="1"/>
  <c r="X26" i="1" s="1"/>
  <c r="W25" i="1"/>
  <c r="X25" i="1" s="1"/>
  <c r="W24" i="1"/>
  <c r="X24" i="1" s="1"/>
  <c r="W23" i="1"/>
  <c r="X23" i="1" s="1"/>
  <c r="W22" i="1"/>
  <c r="X22" i="1" s="1"/>
  <c r="W21" i="1"/>
  <c r="X21" i="1" s="1"/>
  <c r="W20" i="1"/>
  <c r="X20" i="1" s="1"/>
  <c r="W19" i="1"/>
  <c r="X19" i="1" s="1"/>
  <c r="W18" i="1"/>
  <c r="X18" i="1" s="1"/>
  <c r="W17" i="1"/>
  <c r="X17" i="1" s="1"/>
  <c r="W16" i="1"/>
  <c r="X16" i="1" s="1"/>
  <c r="W15" i="1"/>
  <c r="X15" i="1" s="1"/>
  <c r="W14" i="1"/>
  <c r="X14" i="1" s="1"/>
  <c r="W13" i="1"/>
  <c r="X13" i="1" s="1"/>
  <c r="W12" i="1"/>
  <c r="X12" i="1" s="1"/>
  <c r="W11" i="1"/>
  <c r="X11" i="1" s="1"/>
  <c r="W10" i="1"/>
  <c r="X10" i="1" s="1"/>
  <c r="W9" i="1"/>
  <c r="X9" i="1" s="1"/>
  <c r="W8" i="1"/>
  <c r="X8" i="1" s="1"/>
  <c r="W7" i="1"/>
  <c r="X7" i="1" s="1"/>
  <c r="Y46" i="1"/>
  <c r="Y5" i="13"/>
  <c r="C46" i="13"/>
  <c r="D46" i="13"/>
  <c r="E46" i="13"/>
  <c r="F46" i="13"/>
  <c r="G46" i="13"/>
  <c r="D46" i="1"/>
  <c r="E46" i="1"/>
  <c r="F46" i="1"/>
  <c r="G46" i="1"/>
  <c r="H46" i="1"/>
  <c r="I46" i="1"/>
  <c r="C46" i="1"/>
  <c r="G51" i="13" l="1"/>
  <c r="F51" i="13"/>
  <c r="C51" i="13"/>
  <c r="E51" i="13"/>
  <c r="H51" i="13"/>
  <c r="D51" i="13"/>
  <c r="F50" i="1"/>
  <c r="E50" i="1"/>
  <c r="G50" i="1"/>
  <c r="C50" i="1"/>
  <c r="D50" i="1"/>
  <c r="H50" i="1"/>
</calcChain>
</file>

<file path=xl/sharedStrings.xml><?xml version="1.0" encoding="utf-8"?>
<sst xmlns="http://schemas.openxmlformats.org/spreadsheetml/2006/main" count="68" uniqueCount="39">
  <si>
    <t>1a</t>
  </si>
  <si>
    <t>1b</t>
  </si>
  <si>
    <t>1c</t>
  </si>
  <si>
    <t>2a</t>
  </si>
  <si>
    <t>2b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</si>
  <si>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</si>
  <si>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</si>
  <si>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</si>
  <si>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</si>
  <si>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</si>
  <si>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</si>
  <si>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</si>
  <si>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</si>
  <si>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</si>
  <si>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</si>
  <si>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</si>
  <si>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</si>
  <si>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</si>
  <si>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Vornote</t>
  </si>
  <si>
    <t>Notenspiegel
Prüfung</t>
  </si>
  <si>
    <t>Teil B Trigonometrie</t>
  </si>
  <si>
    <t>Teil B Analysis</t>
  </si>
  <si>
    <t>Durchschnitt</t>
  </si>
  <si>
    <t>a</t>
  </si>
  <si>
    <t>b</t>
  </si>
  <si>
    <t>c</t>
  </si>
  <si>
    <t>d</t>
  </si>
  <si>
    <t>Nachschreibtermin HS - 1. Prüfungsaufgabe</t>
  </si>
  <si>
    <t>Nachschreibtermin HS - 2. Prüfungsaufgabe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</si>
  <si>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</si>
  <si>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</si>
  <si>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</si>
  <si>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</si>
  <si>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Ergebnisse für ABA 2020 Haupttermin FWS HS 
1. Prüfungsaufgabe</t>
  </si>
  <si>
    <t>Ergebnisse für ABA 2020 Haupttermin FWS HS 
2. Prüfungsaufgabe</t>
  </si>
  <si>
    <t>3a</t>
  </si>
  <si>
    <t>3b</t>
  </si>
  <si>
    <t>3c</t>
  </si>
  <si>
    <t>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</si>
</sst>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1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1" fillId="2" borderId="24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/>
    </xf>
    <xf numFmtId="0" fontId="6" fillId="2" borderId="21" xfId="0" applyFont="1" applyFill="1" applyBorder="1" applyAlignment="1" applyProtection="1">
      <alignment horizontal="center" vertical="center" wrapText="1"/>
    </xf>
    <xf numFmtId="0" fontId="7" fillId="0" borderId="1" xfId="0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8" fillId="3" borderId="0" xfId="1" applyFont="1" applyFill="1" applyAlignment="1"/>
    <xf numFmtId="0" fontId="8" fillId="3" borderId="0" xfId="1" applyFont="1" applyFill="1"/>
    <xf numFmtId="0" fontId="8" fillId="0" borderId="0" xfId="1" applyFont="1"/>
    <xf numFmtId="0" fontId="8" fillId="3" borderId="1" xfId="1" applyFont="1" applyFill="1" applyBorder="1" applyAlignment="1">
      <alignment horizontal="center"/>
    </xf>
    <xf numFmtId="0" fontId="8" fillId="3" borderId="1" xfId="1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Protection="1"/>
    <xf numFmtId="0" fontId="7" fillId="2" borderId="12" xfId="0" applyFont="1" applyFill="1" applyBorder="1" applyProtection="1"/>
    <xf numFmtId="0" fontId="1" fillId="2" borderId="13" xfId="0" applyFont="1" applyFill="1" applyBorder="1" applyProtection="1"/>
    <xf numFmtId="0" fontId="1" fillId="2" borderId="11" xfId="0" applyFont="1" applyFill="1" applyBorder="1" applyAlignment="1" applyProtection="1"/>
    <xf numFmtId="0" fontId="1" fillId="2" borderId="12" xfId="0" applyFont="1" applyFill="1" applyBorder="1" applyAlignment="1" applyProtection="1"/>
    <xf numFmtId="0" fontId="1" fillId="2" borderId="13" xfId="0" applyFont="1" applyFill="1" applyBorder="1" applyAlignment="1" applyProtection="1"/>
    <xf numFmtId="0" fontId="1" fillId="2" borderId="15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Protection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5" customWidth="1"/>
    <col min="14" max="16384" width="11.42578125" style="85" hidden="1"/>
  </cols>
  <sheetData>
    <row r="1" spans="1:13" x14ac:dyDescent="0.25">
      <c r="A1" s="83" t="s">
        <v>29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4"/>
    </row>
    <row r="2" spans="1:13" x14ac:dyDescent="0.25">
      <c r="A2" s="83" t="s">
        <v>30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</row>
    <row r="3" spans="1:13" x14ac:dyDescent="0.25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4"/>
      <c r="B5" s="86" t="s">
        <v>9</v>
      </c>
      <c r="C5" s="86">
        <v>1</v>
      </c>
      <c r="D5" s="86">
        <v>2</v>
      </c>
      <c r="E5" s="86">
        <v>3</v>
      </c>
      <c r="F5" s="86">
        <v>4</v>
      </c>
      <c r="G5" s="86">
        <v>5</v>
      </c>
      <c r="H5" s="86">
        <v>6</v>
      </c>
      <c r="I5" s="84"/>
      <c r="J5" s="84"/>
      <c r="K5" s="84"/>
      <c r="L5" s="84"/>
      <c r="M5" s="84"/>
    </row>
    <row r="6" spans="1:13" x14ac:dyDescent="0.25">
      <c r="A6" s="84"/>
      <c r="B6" s="86" t="s">
        <v>31</v>
      </c>
      <c r="C6" s="87"/>
      <c r="D6" s="87"/>
      <c r="E6" s="87"/>
      <c r="F6" s="87"/>
      <c r="G6" s="87"/>
      <c r="H6" s="87"/>
      <c r="I6" s="84"/>
      <c r="J6" s="84"/>
      <c r="K6" s="84"/>
      <c r="L6" s="84"/>
      <c r="M6" s="84"/>
    </row>
    <row r="7" spans="1:13" x14ac:dyDescent="0.25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1:13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22" width="4.5703125" style="18" customWidth="1"/>
    <col min="23" max="23" width="12.7109375" style="18" customWidth="1"/>
    <col min="24" max="24" width="7.85546875" style="18" customWidth="1"/>
    <col min="25" max="25" width="13.140625" style="18" customWidth="1"/>
    <col min="26" max="26" width="1.5703125" style="18" customWidth="1"/>
    <col min="27" max="16383" width="6.85546875" style="18" hidden="1"/>
    <col min="16384" max="16384" width="13" style="18" hidden="1"/>
  </cols>
  <sheetData>
    <row r="1" spans="1:45" s="13" customFormat="1" ht="16.5" thickTop="1" x14ac:dyDescent="0.25">
      <c r="A1" s="8"/>
      <c r="B1" s="9" t="s">
        <v>7</v>
      </c>
      <c r="C1" s="9" t="s">
        <v>12</v>
      </c>
      <c r="D1" s="9"/>
      <c r="E1" s="9" t="s">
        <v>27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/>
      <c r="S1" s="10"/>
      <c r="T1" s="10"/>
      <c r="U1" s="10"/>
      <c r="V1" s="10"/>
      <c r="W1" s="10"/>
      <c r="X1" s="10"/>
      <c r="Y1" s="10"/>
    </row>
    <row r="2" spans="1:45" ht="15.75" x14ac:dyDescent="0.25">
      <c r="A2" s="14"/>
      <c r="B2" s="15" t="s">
        <v>32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1"/>
      <c r="S2" s="11"/>
      <c r="T2" s="11"/>
      <c r="U2" s="11"/>
      <c r="V2" s="11"/>
      <c r="W2" s="11"/>
      <c r="X2" s="11"/>
      <c r="Y2" s="12"/>
    </row>
    <row r="3" spans="1:45" ht="15.75" x14ac:dyDescent="0.25">
      <c r="A3" s="19"/>
      <c r="B3" s="20"/>
      <c r="C3" s="88" t="s">
        <v>13</v>
      </c>
      <c r="D3" s="89"/>
      <c r="E3" s="21"/>
      <c r="F3" s="21"/>
      <c r="G3" s="21"/>
      <c r="H3" s="21"/>
      <c r="I3" s="21"/>
      <c r="J3" s="21"/>
      <c r="K3" s="21"/>
      <c r="L3" s="88" t="s">
        <v>14</v>
      </c>
      <c r="M3" s="21"/>
      <c r="N3" s="90" t="s">
        <v>15</v>
      </c>
      <c r="O3" s="88"/>
      <c r="P3" s="88" t="s">
        <v>14</v>
      </c>
      <c r="Q3" s="21"/>
      <c r="R3" s="21" t="s">
        <v>16</v>
      </c>
      <c r="S3" s="21"/>
      <c r="T3" s="21"/>
      <c r="U3" s="21"/>
      <c r="V3" s="21"/>
      <c r="W3" s="95"/>
      <c r="X3" s="11"/>
      <c r="Y3" s="12"/>
    </row>
    <row r="4" spans="1:45" ht="12.75" customHeight="1" x14ac:dyDescent="0.2">
      <c r="A4" s="23"/>
      <c r="B4" s="24"/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74">
        <v>8</v>
      </c>
      <c r="K4" s="25">
        <v>9</v>
      </c>
      <c r="L4" s="25" t="s">
        <v>23</v>
      </c>
      <c r="M4" s="25" t="s">
        <v>24</v>
      </c>
      <c r="N4" s="25" t="s">
        <v>25</v>
      </c>
      <c r="O4" s="25" t="s">
        <v>26</v>
      </c>
      <c r="P4" s="25" t="s">
        <v>0</v>
      </c>
      <c r="Q4" s="25" t="s">
        <v>1</v>
      </c>
      <c r="R4" s="26" t="s">
        <v>3</v>
      </c>
      <c r="S4" s="26" t="s">
        <v>4</v>
      </c>
      <c r="T4" s="26" t="s">
        <v>35</v>
      </c>
      <c r="U4" s="26" t="s">
        <v>36</v>
      </c>
      <c r="V4" s="25" t="s">
        <v>37</v>
      </c>
      <c r="W4" s="94" t="s">
        <v>11</v>
      </c>
      <c r="X4" s="28" t="s">
        <v>9</v>
      </c>
      <c r="Y4" s="80" t="s">
        <v>18</v>
      </c>
    </row>
    <row r="5" spans="1:45" ht="25.5" x14ac:dyDescent="0.2">
      <c r="A5" s="23"/>
      <c r="B5" s="27" t="s">
        <v>6</v>
      </c>
      <c r="C5" s="74">
        <v>4</v>
      </c>
      <c r="D5" s="74">
        <v>4</v>
      </c>
      <c r="E5" s="74">
        <v>4</v>
      </c>
      <c r="F5" s="74">
        <v>5</v>
      </c>
      <c r="G5" s="74">
        <v>3</v>
      </c>
      <c r="H5" s="74">
        <v>3</v>
      </c>
      <c r="I5" s="74">
        <v>1</v>
      </c>
      <c r="J5" s="74">
        <v>3</v>
      </c>
      <c r="K5" s="74">
        <v>6</v>
      </c>
      <c r="L5" s="74">
        <v>3</v>
      </c>
      <c r="M5" s="25">
        <v>11</v>
      </c>
      <c r="N5" s="25">
        <v>8</v>
      </c>
      <c r="O5" s="25">
        <v>12</v>
      </c>
      <c r="P5" s="25">
        <v>6</v>
      </c>
      <c r="Q5" s="25">
        <v>2</v>
      </c>
      <c r="R5" s="25">
        <v>3</v>
      </c>
      <c r="S5" s="74">
        <v>5</v>
      </c>
      <c r="T5" s="74">
        <v>6</v>
      </c>
      <c r="U5" s="74">
        <v>5</v>
      </c>
      <c r="V5" s="25">
        <v>6</v>
      </c>
      <c r="W5" s="25">
        <f>SUM(C5:V5)</f>
        <v>100</v>
      </c>
      <c r="X5" s="28"/>
      <c r="Y5" s="81"/>
    </row>
    <row r="6" spans="1:45" s="33" customFormat="1" x14ac:dyDescent="0.2">
      <c r="A6" s="29" t="s">
        <v>8</v>
      </c>
      <c r="B6" s="25" t="s">
        <v>10</v>
      </c>
      <c r="C6" s="76" t="s">
        <v>17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30"/>
      <c r="Y6" s="82"/>
      <c r="Z6" s="31"/>
      <c r="AA6" s="32">
        <v>0</v>
      </c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</row>
    <row r="7" spans="1:45" x14ac:dyDescent="0.2">
      <c r="A7" s="29">
        <v>1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34" t="str">
        <f>IF(COUNTBLANK(C7:V7)=0,SUM(C7:V7)," ")</f>
        <v xml:space="preserve"> </v>
      </c>
      <c r="X7" s="35" t="str">
        <f>IF(W7&lt;20,6,(IF(W7&lt;44,5,(IF(W7&lt;58,4,(IF(W7&lt;72,3,(IF(W7&lt;86,2,(IF(W7&lt;=100,1," ")))))))))))</f>
        <v xml:space="preserve"> </v>
      </c>
      <c r="Y7" s="5"/>
      <c r="Z7" s="36"/>
      <c r="AA7" s="37">
        <v>1</v>
      </c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</row>
    <row r="8" spans="1:45" x14ac:dyDescent="0.2">
      <c r="A8" s="29">
        <v>2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4" t="str">
        <f>IF(COUNTBLANK(C8:V8)=0,SUM(C8:V8)," ")</f>
        <v xml:space="preserve"> </v>
      </c>
      <c r="X8" s="35" t="str">
        <f t="shared" ref="X8:X40" si="0">IF(W8&lt;20,6,(IF(W8&lt;44,5,(IF(W8&lt;58,4,(IF(W8&lt;72,3,(IF(W8&lt;86,2,(IF(W8&lt;=100,1," ")))))))))))</f>
        <v xml:space="preserve"> </v>
      </c>
      <c r="Y8" s="5"/>
      <c r="Z8" s="36"/>
      <c r="AA8" s="32">
        <v>2</v>
      </c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9" spans="1:45" x14ac:dyDescent="0.2">
      <c r="A9" s="29">
        <v>3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4" t="str">
        <f>IF(COUNTBLANK(C9:V9)=0,SUM(C9:V9)," ")</f>
        <v xml:space="preserve"> </v>
      </c>
      <c r="X9" s="35" t="str">
        <f t="shared" si="0"/>
        <v xml:space="preserve"> </v>
      </c>
      <c r="Y9" s="5"/>
      <c r="Z9" s="36"/>
      <c r="AA9" s="37">
        <v>3</v>
      </c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</row>
    <row r="10" spans="1:45" x14ac:dyDescent="0.2">
      <c r="A10" s="29">
        <v>4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34" t="str">
        <f>IF(COUNTBLANK(C10:V10)=0,SUM(C10:V10)," ")</f>
        <v xml:space="preserve"> </v>
      </c>
      <c r="X10" s="35" t="str">
        <f t="shared" si="0"/>
        <v xml:space="preserve"> </v>
      </c>
      <c r="Y10" s="5"/>
      <c r="Z10" s="36"/>
      <c r="AA10" s="32">
        <v>4</v>
      </c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</row>
    <row r="11" spans="1:45" x14ac:dyDescent="0.2">
      <c r="A11" s="29">
        <v>5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34" t="str">
        <f>IF(COUNTBLANK(C11:V11)=0,SUM(C11:V11)," ")</f>
        <v xml:space="preserve"> </v>
      </c>
      <c r="X11" s="35" t="str">
        <f t="shared" si="0"/>
        <v xml:space="preserve"> </v>
      </c>
      <c r="Y11" s="5"/>
      <c r="Z11" s="36"/>
      <c r="AA11" s="37">
        <v>5</v>
      </c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</row>
    <row r="12" spans="1:45" x14ac:dyDescent="0.2">
      <c r="A12" s="29">
        <v>6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34" t="str">
        <f>IF(COUNTBLANK(C12:V12)=0,SUM(C12:V12)," ")</f>
        <v xml:space="preserve"> </v>
      </c>
      <c r="X12" s="35" t="str">
        <f t="shared" si="0"/>
        <v xml:space="preserve"> </v>
      </c>
      <c r="Y12" s="5"/>
      <c r="Z12" s="36"/>
      <c r="AA12" s="32">
        <v>6</v>
      </c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</row>
    <row r="13" spans="1:45" x14ac:dyDescent="0.2">
      <c r="A13" s="29">
        <v>7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4" t="str">
        <f>IF(COUNTBLANK(C13:V13)=0,SUM(C13:V13)," ")</f>
        <v xml:space="preserve"> </v>
      </c>
      <c r="X13" s="35" t="str">
        <f t="shared" si="0"/>
        <v xml:space="preserve"> </v>
      </c>
      <c r="Y13" s="5"/>
      <c r="AA13" s="37">
        <v>7</v>
      </c>
    </row>
    <row r="14" spans="1:45" x14ac:dyDescent="0.2">
      <c r="A14" s="29">
        <v>8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34" t="str">
        <f>IF(COUNTBLANK(C14:V14)=0,SUM(C14:V14)," ")</f>
        <v xml:space="preserve"> </v>
      </c>
      <c r="X14" s="35" t="str">
        <f t="shared" si="0"/>
        <v xml:space="preserve"> </v>
      </c>
      <c r="Y14" s="5"/>
      <c r="AA14" s="32">
        <v>8</v>
      </c>
    </row>
    <row r="15" spans="1:45" x14ac:dyDescent="0.2">
      <c r="A15" s="29">
        <v>9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34" t="str">
        <f>IF(COUNTBLANK(C15:V15)=0,SUM(C15:V15)," ")</f>
        <v xml:space="preserve"> </v>
      </c>
      <c r="X15" s="35" t="str">
        <f t="shared" si="0"/>
        <v xml:space="preserve"> </v>
      </c>
      <c r="Y15" s="5"/>
      <c r="AA15" s="37">
        <v>9</v>
      </c>
    </row>
    <row r="16" spans="1:45" x14ac:dyDescent="0.2">
      <c r="A16" s="29">
        <v>10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34" t="str">
        <f>IF(COUNTBLANK(C16:V16)=0,SUM(C16:V16)," ")</f>
        <v xml:space="preserve"> </v>
      </c>
      <c r="X16" s="35" t="str">
        <f t="shared" si="0"/>
        <v xml:space="preserve"> </v>
      </c>
      <c r="Y16" s="5"/>
      <c r="AA16" s="32">
        <v>10</v>
      </c>
    </row>
    <row r="17" spans="1:36" x14ac:dyDescent="0.2">
      <c r="A17" s="29">
        <v>11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34" t="str">
        <f>IF(COUNTBLANK(C17:V17)=0,SUM(C17:V17)," ")</f>
        <v xml:space="preserve"> </v>
      </c>
      <c r="X17" s="35" t="str">
        <f t="shared" si="0"/>
        <v xml:space="preserve"> </v>
      </c>
      <c r="Y17" s="5"/>
      <c r="AA17" s="37">
        <v>11</v>
      </c>
    </row>
    <row r="18" spans="1:36" x14ac:dyDescent="0.2">
      <c r="A18" s="29">
        <v>12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34" t="str">
        <f>IF(COUNTBLANK(C18:V18)=0,SUM(C18:V18)," ")</f>
        <v xml:space="preserve"> </v>
      </c>
      <c r="X18" s="35" t="str">
        <f t="shared" si="0"/>
        <v xml:space="preserve"> </v>
      </c>
      <c r="Y18" s="5"/>
      <c r="AA18" s="32">
        <v>12</v>
      </c>
    </row>
    <row r="19" spans="1:36" x14ac:dyDescent="0.2">
      <c r="A19" s="29">
        <v>13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34" t="str">
        <f>IF(COUNTBLANK(C19:V19)=0,SUM(C19:V19)," ")</f>
        <v xml:space="preserve"> </v>
      </c>
      <c r="X19" s="35" t="str">
        <f t="shared" si="0"/>
        <v xml:space="preserve"> </v>
      </c>
      <c r="Y19" s="5"/>
      <c r="AA19" s="37">
        <v>13</v>
      </c>
    </row>
    <row r="20" spans="1:36" x14ac:dyDescent="0.2">
      <c r="A20" s="29">
        <v>14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34" t="str">
        <f>IF(COUNTBLANK(C20:V20)=0,SUM(C20:V20)," ")</f>
        <v xml:space="preserve"> </v>
      </c>
      <c r="X20" s="35" t="str">
        <f t="shared" si="0"/>
        <v xml:space="preserve"> </v>
      </c>
      <c r="Y20" s="5"/>
      <c r="AA20" s="32">
        <v>14</v>
      </c>
    </row>
    <row r="21" spans="1:36" x14ac:dyDescent="0.2">
      <c r="A21" s="29">
        <v>15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34" t="str">
        <f>IF(COUNTBLANK(C21:V21)=0,SUM(C21:V21)," ")</f>
        <v xml:space="preserve"> </v>
      </c>
      <c r="X21" s="35" t="str">
        <f t="shared" si="0"/>
        <v xml:space="preserve"> </v>
      </c>
      <c r="Y21" s="5"/>
      <c r="AA21" s="37">
        <v>15</v>
      </c>
    </row>
    <row r="22" spans="1:36" x14ac:dyDescent="0.2">
      <c r="A22" s="29">
        <v>16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34" t="str">
        <f>IF(COUNTBLANK(C22:V22)=0,SUM(C22:V22)," ")</f>
        <v xml:space="preserve"> </v>
      </c>
      <c r="X22" s="35" t="str">
        <f t="shared" si="0"/>
        <v xml:space="preserve"> </v>
      </c>
      <c r="Y22" s="5"/>
      <c r="AA22" s="32">
        <v>16</v>
      </c>
    </row>
    <row r="23" spans="1:36" x14ac:dyDescent="0.2">
      <c r="A23" s="29">
        <v>17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34" t="str">
        <f>IF(COUNTBLANK(C23:V23)=0,SUM(C23:V23)," ")</f>
        <v xml:space="preserve"> </v>
      </c>
      <c r="X23" s="35" t="str">
        <f t="shared" si="0"/>
        <v xml:space="preserve"> </v>
      </c>
      <c r="Y23" s="5"/>
      <c r="AA23" s="37">
        <v>17</v>
      </c>
    </row>
    <row r="24" spans="1:36" x14ac:dyDescent="0.2">
      <c r="A24" s="29">
        <v>18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34" t="str">
        <f>IF(COUNTBLANK(C24:V24)=0,SUM(C24:V24)," ")</f>
        <v xml:space="preserve"> </v>
      </c>
      <c r="X24" s="35" t="str">
        <f t="shared" si="0"/>
        <v xml:space="preserve"> </v>
      </c>
      <c r="Y24" s="5"/>
      <c r="AA24" s="32">
        <v>18</v>
      </c>
    </row>
    <row r="25" spans="1:36" x14ac:dyDescent="0.2">
      <c r="A25" s="29">
        <v>19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34" t="str">
        <f>IF(COUNTBLANK(C25:V25)=0,SUM(C25:V25)," ")</f>
        <v xml:space="preserve"> </v>
      </c>
      <c r="X25" s="35" t="str">
        <f t="shared" si="0"/>
        <v xml:space="preserve"> </v>
      </c>
      <c r="Y25" s="5"/>
      <c r="AA25" s="37">
        <v>19</v>
      </c>
    </row>
    <row r="26" spans="1:36" x14ac:dyDescent="0.2">
      <c r="A26" s="29">
        <v>20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34" t="str">
        <f>IF(COUNTBLANK(C26:V26)=0,SUM(C26:V26)," ")</f>
        <v xml:space="preserve"> </v>
      </c>
      <c r="X26" s="35" t="str">
        <f t="shared" si="0"/>
        <v xml:space="preserve"> </v>
      </c>
      <c r="Y26" s="5"/>
      <c r="AA26" s="32">
        <v>20</v>
      </c>
    </row>
    <row r="27" spans="1:36" x14ac:dyDescent="0.2">
      <c r="A27" s="29">
        <v>21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34" t="str">
        <f>IF(COUNTBLANK(C27:V27)=0,SUM(C27:V27)," ")</f>
        <v xml:space="preserve"> </v>
      </c>
      <c r="X27" s="35" t="str">
        <f t="shared" si="0"/>
        <v xml:space="preserve"> </v>
      </c>
      <c r="Y27" s="5"/>
      <c r="AA27" s="37">
        <v>21</v>
      </c>
      <c r="AJ27" s="38"/>
    </row>
    <row r="28" spans="1:36" x14ac:dyDescent="0.2">
      <c r="A28" s="29">
        <v>22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34" t="str">
        <f>IF(COUNTBLANK(C28:V28)=0,SUM(C28:V28)," ")</f>
        <v xml:space="preserve"> </v>
      </c>
      <c r="X28" s="35" t="str">
        <f t="shared" si="0"/>
        <v xml:space="preserve"> </v>
      </c>
      <c r="Y28" s="5"/>
      <c r="AA28" s="32">
        <v>22</v>
      </c>
    </row>
    <row r="29" spans="1:36" x14ac:dyDescent="0.2">
      <c r="A29" s="29">
        <v>23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34" t="str">
        <f>IF(COUNTBLANK(C29:V29)=0,SUM(C29:V29)," ")</f>
        <v xml:space="preserve"> </v>
      </c>
      <c r="X29" s="35" t="str">
        <f t="shared" si="0"/>
        <v xml:space="preserve"> </v>
      </c>
      <c r="Y29" s="5"/>
      <c r="AA29" s="37">
        <v>23</v>
      </c>
    </row>
    <row r="30" spans="1:36" x14ac:dyDescent="0.2">
      <c r="A30" s="29">
        <v>24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34" t="str">
        <f>IF(COUNTBLANK(C30:V30)=0,SUM(C30:V30)," ")</f>
        <v xml:space="preserve"> </v>
      </c>
      <c r="X30" s="35" t="str">
        <f t="shared" si="0"/>
        <v xml:space="preserve"> </v>
      </c>
      <c r="Y30" s="5"/>
      <c r="AA30" s="32">
        <v>24</v>
      </c>
    </row>
    <row r="31" spans="1:36" x14ac:dyDescent="0.2">
      <c r="A31" s="29">
        <v>25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34" t="str">
        <f>IF(COUNTBLANK(C31:V31)=0,SUM(C31:V31)," ")</f>
        <v xml:space="preserve"> </v>
      </c>
      <c r="X31" s="35" t="str">
        <f t="shared" si="0"/>
        <v xml:space="preserve"> </v>
      </c>
      <c r="Y31" s="5"/>
      <c r="AA31" s="37">
        <v>25</v>
      </c>
    </row>
    <row r="32" spans="1:36" x14ac:dyDescent="0.2">
      <c r="A32" s="29">
        <v>26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34" t="str">
        <f>IF(COUNTBLANK(C32:V32)=0,SUM(C32:V32)," ")</f>
        <v xml:space="preserve"> </v>
      </c>
      <c r="X32" s="35" t="str">
        <f t="shared" si="0"/>
        <v xml:space="preserve"> </v>
      </c>
      <c r="Y32" s="5"/>
      <c r="AA32" s="32">
        <v>26</v>
      </c>
    </row>
    <row r="33" spans="1:27" x14ac:dyDescent="0.2">
      <c r="A33" s="29">
        <v>27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34" t="str">
        <f>IF(COUNTBLANK(C33:V33)=0,SUM(C33:V33)," ")</f>
        <v xml:space="preserve"> </v>
      </c>
      <c r="X33" s="35" t="str">
        <f t="shared" si="0"/>
        <v xml:space="preserve"> </v>
      </c>
      <c r="Y33" s="5"/>
      <c r="AA33" s="37">
        <v>27</v>
      </c>
    </row>
    <row r="34" spans="1:27" x14ac:dyDescent="0.2">
      <c r="A34" s="29">
        <v>28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34" t="str">
        <f>IF(COUNTBLANK(C34:V34)=0,SUM(C34:V34)," ")</f>
        <v xml:space="preserve"> </v>
      </c>
      <c r="X34" s="35" t="str">
        <f t="shared" si="0"/>
        <v xml:space="preserve"> </v>
      </c>
      <c r="Y34" s="5"/>
      <c r="AA34" s="32">
        <v>28</v>
      </c>
    </row>
    <row r="35" spans="1:27" x14ac:dyDescent="0.2">
      <c r="A35" s="29">
        <v>29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34" t="str">
        <f>IF(COUNTBLANK(C35:V35)=0,SUM(C35:V35)," ")</f>
        <v xml:space="preserve"> </v>
      </c>
      <c r="X35" s="35" t="str">
        <f t="shared" si="0"/>
        <v xml:space="preserve"> </v>
      </c>
      <c r="Y35" s="5"/>
      <c r="AA35" s="37">
        <v>29</v>
      </c>
    </row>
    <row r="36" spans="1:27" x14ac:dyDescent="0.2">
      <c r="A36" s="29">
        <v>30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4" t="str">
        <f>IF(COUNTBLANK(C36:V36)=0,SUM(C36:V36)," ")</f>
        <v xml:space="preserve"> </v>
      </c>
      <c r="X36" s="35" t="str">
        <f t="shared" si="0"/>
        <v xml:space="preserve"> </v>
      </c>
      <c r="Y36" s="5"/>
      <c r="AA36" s="32">
        <v>30</v>
      </c>
    </row>
    <row r="37" spans="1:27" x14ac:dyDescent="0.2">
      <c r="A37" s="29">
        <v>31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34" t="str">
        <f>IF(COUNTBLANK(C37:V37)=0,SUM(C37:V37)," ")</f>
        <v xml:space="preserve"> </v>
      </c>
      <c r="X37" s="35" t="str">
        <f t="shared" si="0"/>
        <v xml:space="preserve"> </v>
      </c>
      <c r="Y37" s="5"/>
      <c r="AA37" s="36"/>
    </row>
    <row r="38" spans="1:27" x14ac:dyDescent="0.2">
      <c r="A38" s="29">
        <v>32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34" t="str">
        <f>IF(COUNTBLANK(C38:V38)=0,SUM(C38:V38)," ")</f>
        <v xml:space="preserve"> </v>
      </c>
      <c r="X38" s="35" t="str">
        <f t="shared" si="0"/>
        <v xml:space="preserve"> </v>
      </c>
      <c r="Y38" s="5"/>
      <c r="AA38" s="31"/>
    </row>
    <row r="39" spans="1:27" x14ac:dyDescent="0.2">
      <c r="A39" s="29">
        <v>33</v>
      </c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34" t="str">
        <f>IF(COUNTBLANK(C39:V39)=0,SUM(C39:V39)," ")</f>
        <v xml:space="preserve"> </v>
      </c>
      <c r="X39" s="35" t="str">
        <f t="shared" si="0"/>
        <v xml:space="preserve"> </v>
      </c>
      <c r="Y39" s="5"/>
      <c r="AA39" s="36"/>
    </row>
    <row r="40" spans="1:27" ht="13.5" thickBot="1" x14ac:dyDescent="0.25">
      <c r="A40" s="39">
        <v>34</v>
      </c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40" t="str">
        <f>IF(COUNTBLANK(C40:V40)=0,SUM(C40:V40)," ")</f>
        <v xml:space="preserve"> </v>
      </c>
      <c r="X40" s="41" t="str">
        <f t="shared" si="0"/>
        <v xml:space="preserve"> </v>
      </c>
      <c r="Y40" s="6"/>
      <c r="AA40" s="31"/>
    </row>
    <row r="41" spans="1:27" ht="14.25" thickTop="1" thickBot="1" x14ac:dyDescent="0.2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2"/>
      <c r="AA41" s="31"/>
    </row>
    <row r="42" spans="1:27" ht="13.5" thickTop="1" x14ac:dyDescent="0.2">
      <c r="A42" s="42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7"/>
      <c r="Y42" s="48"/>
      <c r="AA42" s="36"/>
    </row>
    <row r="43" spans="1:27" s="13" customFormat="1" ht="30" customHeight="1" x14ac:dyDescent="0.2">
      <c r="B43" s="77" t="s">
        <v>33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9"/>
      <c r="X43" s="50"/>
      <c r="Y43" s="51"/>
      <c r="AA43" s="31"/>
    </row>
    <row r="44" spans="1:27" s="13" customFormat="1" ht="15.75" x14ac:dyDescent="0.2">
      <c r="B44" s="52"/>
      <c r="C44" s="49"/>
      <c r="D44" s="49"/>
      <c r="E44" s="49"/>
      <c r="F44" s="49"/>
      <c r="G44" s="49"/>
      <c r="H44" s="49"/>
      <c r="I44" s="49"/>
      <c r="J44" s="75"/>
      <c r="K44" s="49"/>
      <c r="L44" s="49"/>
      <c r="M44" s="49"/>
      <c r="N44" s="49"/>
      <c r="O44" s="49"/>
      <c r="P44" s="49"/>
      <c r="Q44" s="49"/>
      <c r="R44" s="49"/>
      <c r="S44" s="75"/>
      <c r="T44" s="75"/>
      <c r="U44" s="75"/>
      <c r="V44" s="49"/>
      <c r="W44" s="50"/>
      <c r="X44" s="50"/>
      <c r="Y44" s="53" t="s">
        <v>22</v>
      </c>
      <c r="AA44" s="36"/>
    </row>
    <row r="45" spans="1:27" ht="13.5" thickBot="1" x14ac:dyDescent="0.25">
      <c r="A45" s="54"/>
      <c r="B45" s="14"/>
      <c r="C45" s="55">
        <f>C4</f>
        <v>1</v>
      </c>
      <c r="D45" s="55">
        <f t="shared" ref="D45:V45" si="1">D4</f>
        <v>2</v>
      </c>
      <c r="E45" s="55">
        <f t="shared" si="1"/>
        <v>3</v>
      </c>
      <c r="F45" s="55">
        <f t="shared" si="1"/>
        <v>4</v>
      </c>
      <c r="G45" s="55">
        <f t="shared" si="1"/>
        <v>5</v>
      </c>
      <c r="H45" s="55">
        <f t="shared" si="1"/>
        <v>6</v>
      </c>
      <c r="I45" s="55">
        <f t="shared" si="1"/>
        <v>7</v>
      </c>
      <c r="J45" s="55">
        <f t="shared" si="1"/>
        <v>8</v>
      </c>
      <c r="K45" s="55">
        <f t="shared" si="1"/>
        <v>9</v>
      </c>
      <c r="L45" s="55" t="str">
        <f t="shared" si="1"/>
        <v>a</v>
      </c>
      <c r="M45" s="55" t="str">
        <f t="shared" si="1"/>
        <v>b</v>
      </c>
      <c r="N45" s="55" t="str">
        <f t="shared" si="1"/>
        <v>c</v>
      </c>
      <c r="O45" s="55" t="str">
        <f t="shared" si="1"/>
        <v>d</v>
      </c>
      <c r="P45" s="55" t="str">
        <f t="shared" si="1"/>
        <v>1a</v>
      </c>
      <c r="Q45" s="55" t="str">
        <f t="shared" si="1"/>
        <v>1b</v>
      </c>
      <c r="R45" s="55" t="str">
        <f t="shared" si="1"/>
        <v>2a</v>
      </c>
      <c r="S45" s="55" t="str">
        <f t="shared" si="1"/>
        <v>2b</v>
      </c>
      <c r="T45" s="55" t="str">
        <f t="shared" si="1"/>
        <v>3a</v>
      </c>
      <c r="U45" s="55" t="str">
        <f t="shared" si="1"/>
        <v>3b</v>
      </c>
      <c r="V45" s="55" t="str">
        <f t="shared" si="1"/>
        <v>3c</v>
      </c>
      <c r="W45" s="11"/>
      <c r="X45" s="50"/>
      <c r="Y45" s="56" t="s">
        <v>18</v>
      </c>
      <c r="AA45" s="31"/>
    </row>
    <row r="46" spans="1:27" ht="26.25" thickBot="1" x14ac:dyDescent="0.25">
      <c r="A46" s="57"/>
      <c r="B46" s="58" t="s">
        <v>5</v>
      </c>
      <c r="C46" s="59" t="str">
        <f>IF(COUNT(C7:C40)=0," ",ROUND(SUM(C7:C40)/COUNT(C7:C40),2))</f>
        <v xml:space="preserve"> </v>
      </c>
      <c r="D46" s="59" t="str">
        <f t="shared" ref="D46:V46" si="2">IF(COUNT(D7:D40)=0," ",ROUND(SUM(D7:D40)/COUNT(D7:D40),2))</f>
        <v xml:space="preserve"> </v>
      </c>
      <c r="E46" s="59" t="str">
        <f t="shared" si="2"/>
        <v xml:space="preserve"> </v>
      </c>
      <c r="F46" s="59" t="str">
        <f t="shared" si="2"/>
        <v xml:space="preserve"> </v>
      </c>
      <c r="G46" s="59" t="str">
        <f t="shared" si="2"/>
        <v xml:space="preserve"> </v>
      </c>
      <c r="H46" s="59" t="str">
        <f t="shared" si="2"/>
        <v xml:space="preserve"> </v>
      </c>
      <c r="I46" s="59" t="str">
        <f t="shared" si="2"/>
        <v xml:space="preserve"> </v>
      </c>
      <c r="J46" s="59" t="str">
        <f t="shared" si="2"/>
        <v xml:space="preserve"> </v>
      </c>
      <c r="K46" s="59" t="str">
        <f t="shared" si="2"/>
        <v xml:space="preserve"> </v>
      </c>
      <c r="L46" s="59" t="str">
        <f t="shared" si="2"/>
        <v xml:space="preserve"> </v>
      </c>
      <c r="M46" s="59" t="str">
        <f t="shared" si="2"/>
        <v xml:space="preserve"> </v>
      </c>
      <c r="N46" s="59" t="str">
        <f t="shared" si="2"/>
        <v xml:space="preserve"> </v>
      </c>
      <c r="O46" s="59" t="str">
        <f t="shared" si="2"/>
        <v xml:space="preserve"> </v>
      </c>
      <c r="P46" s="59" t="str">
        <f t="shared" si="2"/>
        <v xml:space="preserve"> </v>
      </c>
      <c r="Q46" s="59" t="str">
        <f t="shared" si="2"/>
        <v xml:space="preserve"> </v>
      </c>
      <c r="R46" s="59" t="str">
        <f t="shared" si="2"/>
        <v xml:space="preserve"> </v>
      </c>
      <c r="S46" s="59" t="str">
        <f t="shared" si="2"/>
        <v xml:space="preserve"> </v>
      </c>
      <c r="T46" s="59" t="str">
        <f t="shared" si="2"/>
        <v xml:space="preserve"> </v>
      </c>
      <c r="U46" s="59" t="str">
        <f t="shared" si="2"/>
        <v xml:space="preserve"> </v>
      </c>
      <c r="V46" s="59" t="str">
        <f t="shared" si="2"/>
        <v xml:space="preserve"> </v>
      </c>
      <c r="W46" s="11"/>
      <c r="X46" s="50"/>
      <c r="Y46" s="60" t="str">
        <f>IF(COUNT(Y7:Y40)=0," ",ROUND((SUM(Y7:Y40)/COUNT(Y7:Y40)),2))</f>
        <v xml:space="preserve"> </v>
      </c>
      <c r="AA46" s="36"/>
    </row>
    <row r="47" spans="1:27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50"/>
      <c r="Y47" s="51"/>
    </row>
    <row r="48" spans="1:27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50"/>
      <c r="Y48" s="51"/>
    </row>
    <row r="49" spans="2:25" ht="26.25" thickBot="1" x14ac:dyDescent="0.25">
      <c r="B49" s="58" t="s">
        <v>19</v>
      </c>
      <c r="C49" s="55">
        <v>1</v>
      </c>
      <c r="D49" s="55">
        <v>2</v>
      </c>
      <c r="E49" s="55">
        <v>3</v>
      </c>
      <c r="F49" s="55">
        <v>4</v>
      </c>
      <c r="G49" s="55">
        <v>5</v>
      </c>
      <c r="H49" s="55">
        <v>6</v>
      </c>
      <c r="I49" s="61"/>
      <c r="J49" s="61"/>
      <c r="K49" s="61"/>
      <c r="L49" s="61"/>
      <c r="M49" s="61"/>
      <c r="N49" s="61"/>
      <c r="O49" s="61"/>
      <c r="P49" s="61"/>
      <c r="Q49" s="61"/>
      <c r="R49" s="11"/>
      <c r="S49" s="11"/>
      <c r="T49" s="11"/>
      <c r="U49" s="11"/>
      <c r="V49" s="11"/>
      <c r="W49" s="11"/>
      <c r="X49" s="50"/>
      <c r="Y49" s="51"/>
    </row>
    <row r="50" spans="2:25" ht="13.5" thickBot="1" x14ac:dyDescent="0.25">
      <c r="B50" s="62"/>
      <c r="C50" s="63">
        <f>COUNTIF($X$7:$X$40,1)</f>
        <v>0</v>
      </c>
      <c r="D50" s="63">
        <f>COUNTIF($X$7:$X$40,2)</f>
        <v>0</v>
      </c>
      <c r="E50" s="63">
        <f>COUNTIF($X$7:$X$40,3)</f>
        <v>0</v>
      </c>
      <c r="F50" s="63">
        <f>COUNTIF($X$7:$X$40,4)</f>
        <v>0</v>
      </c>
      <c r="G50" s="63">
        <f>COUNTIF($X$7:$X$40,5)</f>
        <v>0</v>
      </c>
      <c r="H50" s="64">
        <f>COUNTIF($X$7:$X$40,6)</f>
        <v>0</v>
      </c>
      <c r="I50" s="61"/>
      <c r="J50" s="61"/>
      <c r="K50" s="61"/>
      <c r="L50" s="61"/>
      <c r="M50" s="61"/>
      <c r="N50" s="61"/>
      <c r="O50" s="61"/>
      <c r="P50" s="11"/>
      <c r="Q50" s="61"/>
      <c r="R50" s="11"/>
      <c r="S50" s="11"/>
      <c r="T50" s="11"/>
      <c r="U50" s="11"/>
      <c r="V50" s="11"/>
      <c r="W50" s="11"/>
      <c r="X50" s="50"/>
      <c r="Y50" s="51"/>
    </row>
    <row r="51" spans="2:25" ht="13.5" thickBot="1" x14ac:dyDescent="0.25">
      <c r="B51" s="65"/>
      <c r="C51" s="66"/>
      <c r="D51" s="66"/>
      <c r="E51" s="66"/>
      <c r="F51" s="66"/>
      <c r="G51" s="66"/>
      <c r="H51" s="66"/>
      <c r="I51" s="67"/>
      <c r="J51" s="67"/>
      <c r="K51" s="67"/>
      <c r="L51" s="67"/>
      <c r="M51" s="67"/>
      <c r="N51" s="67"/>
      <c r="O51" s="67"/>
      <c r="P51" s="67"/>
      <c r="Q51" s="67"/>
      <c r="R51" s="66"/>
      <c r="S51" s="66"/>
      <c r="T51" s="66"/>
      <c r="U51" s="66"/>
      <c r="V51" s="66"/>
      <c r="W51" s="66"/>
      <c r="X51" s="68"/>
      <c r="Y51" s="69"/>
    </row>
    <row r="52" spans="2:25" ht="13.5" thickTop="1" x14ac:dyDescent="0.2"/>
  </sheetData>
  <sheetProtection password="CA67" sheet="1" objects="1" scenarios="1"/>
  <mergeCells count="3">
    <mergeCell ref="C6:W6"/>
    <mergeCell ref="B43:W43"/>
    <mergeCell ref="Y4:Y6"/>
  </mergeCells>
  <phoneticPr fontId="2" type="noConversion"/>
  <dataValidations count="10">
    <dataValidation type="list" allowBlank="1" showInputMessage="1" showErrorMessage="1" sqref="F7:F40 S7:S40 U7:U40">
      <formula1>$AA$6:$AA$11</formula1>
    </dataValidation>
    <dataValidation type="list" allowBlank="1" showInputMessage="1" showErrorMessage="1" sqref="G7:H40 J7:J40 R7:R40 L7:L40">
      <formula1>$AA$6:$AA$9</formula1>
    </dataValidation>
    <dataValidation type="list" allowBlank="1" showInputMessage="1" showErrorMessage="1" sqref="Q7:Q40">
      <formula1>$AA$6:$AA$8</formula1>
    </dataValidation>
    <dataValidation type="decimal" allowBlank="1" showInputMessage="1" showErrorMessage="1" sqref="Y7:Y40">
      <formula1>1</formula1>
      <formula2>6</formula2>
    </dataValidation>
    <dataValidation type="list" allowBlank="1" showInputMessage="1" showErrorMessage="1" sqref="K7:K40 P7:P40 T7:T40 V7:V40">
      <formula1>$AA$6:$AA$12</formula1>
    </dataValidation>
    <dataValidation type="list" allowBlank="1" showInputMessage="1" showErrorMessage="1" sqref="M7:M40">
      <formula1>$AA$6:$AA$17</formula1>
    </dataValidation>
    <dataValidation type="list" allowBlank="1" showInputMessage="1" showErrorMessage="1" sqref="C7:E40">
      <formula1>$AA$6:$AA$10</formula1>
    </dataValidation>
    <dataValidation type="list" allowBlank="1" showInputMessage="1" showErrorMessage="1" sqref="I7:I40">
      <formula1>$AA$6:$AA$7</formula1>
    </dataValidation>
    <dataValidation type="list" allowBlank="1" showInputMessage="1" showErrorMessage="1" sqref="N7:N40">
      <formula1>$AA$6:$AA$14</formula1>
    </dataValidation>
    <dataValidation type="list" allowBlank="1" showInputMessage="1" showErrorMessage="1" sqref="O7:O40">
      <formula1>$AA$6:$AA$18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3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11" width="4.5703125" style="18" customWidth="1"/>
    <col min="12" max="15" width="5.5703125" style="18" customWidth="1"/>
    <col min="16" max="24" width="4.5703125" style="18" customWidth="1"/>
    <col min="25" max="25" width="12.7109375" style="18" customWidth="1"/>
    <col min="26" max="26" width="7.85546875" style="18" customWidth="1"/>
    <col min="27" max="27" width="11.7109375" style="18" customWidth="1"/>
    <col min="28" max="28" width="1.28515625" style="18" customWidth="1"/>
    <col min="29" max="16383" width="4.28515625" style="18" hidden="1"/>
    <col min="16384" max="16384" width="10" style="18" hidden="1"/>
  </cols>
  <sheetData>
    <row r="1" spans="1:47" s="13" customFormat="1" ht="16.5" thickTop="1" x14ac:dyDescent="0.25">
      <c r="A1" s="8"/>
      <c r="B1" s="9" t="s">
        <v>7</v>
      </c>
      <c r="C1" s="9" t="s">
        <v>12</v>
      </c>
      <c r="D1" s="9"/>
      <c r="E1" s="9" t="s">
        <v>28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  <c r="T1" s="10"/>
      <c r="U1" s="10"/>
      <c r="V1" s="10"/>
      <c r="W1" s="10"/>
      <c r="X1" s="10"/>
      <c r="Y1" s="10"/>
      <c r="Z1" s="10"/>
      <c r="AA1" s="12"/>
    </row>
    <row r="2" spans="1:47" ht="15.75" x14ac:dyDescent="0.25">
      <c r="A2" s="14"/>
      <c r="B2" s="15" t="s">
        <v>32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1"/>
      <c r="R2" s="11"/>
      <c r="S2" s="11"/>
      <c r="T2" s="11"/>
      <c r="U2" s="11"/>
      <c r="V2" s="11"/>
      <c r="W2" s="11"/>
      <c r="X2" s="11"/>
      <c r="Y2" s="11"/>
      <c r="Z2" s="11"/>
      <c r="AA2" s="12"/>
    </row>
    <row r="3" spans="1:47" ht="15.75" x14ac:dyDescent="0.25">
      <c r="A3" s="19"/>
      <c r="B3" s="20"/>
      <c r="C3" s="88" t="s">
        <v>13</v>
      </c>
      <c r="D3" s="89"/>
      <c r="E3" s="21"/>
      <c r="F3" s="21"/>
      <c r="G3" s="21"/>
      <c r="H3" s="21"/>
      <c r="I3" s="21"/>
      <c r="J3" s="21"/>
      <c r="K3" s="21"/>
      <c r="L3" s="91" t="s">
        <v>20</v>
      </c>
      <c r="M3" s="92"/>
      <c r="N3" s="92"/>
      <c r="O3" s="92"/>
      <c r="P3" s="91" t="s">
        <v>21</v>
      </c>
      <c r="Q3" s="92"/>
      <c r="R3" s="92"/>
      <c r="S3" s="92"/>
      <c r="T3" s="92"/>
      <c r="U3" s="92"/>
      <c r="V3" s="92"/>
      <c r="W3" s="92"/>
      <c r="X3" s="93"/>
      <c r="Y3" s="22"/>
      <c r="Z3" s="11"/>
      <c r="AA3" s="12"/>
    </row>
    <row r="4" spans="1:47" ht="12.75" customHeight="1" x14ac:dyDescent="0.2">
      <c r="A4" s="23"/>
      <c r="B4" s="24"/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74">
        <v>8</v>
      </c>
      <c r="K4" s="25">
        <v>9</v>
      </c>
      <c r="L4" s="25" t="s">
        <v>23</v>
      </c>
      <c r="M4" s="25" t="s">
        <v>24</v>
      </c>
      <c r="N4" s="25" t="s">
        <v>25</v>
      </c>
      <c r="O4" s="25" t="s">
        <v>26</v>
      </c>
      <c r="P4" s="25" t="s">
        <v>0</v>
      </c>
      <c r="Q4" s="26" t="s">
        <v>1</v>
      </c>
      <c r="R4" s="25" t="s">
        <v>2</v>
      </c>
      <c r="S4" s="25" t="s">
        <v>3</v>
      </c>
      <c r="T4" s="25" t="s">
        <v>4</v>
      </c>
      <c r="U4" s="25" t="s">
        <v>35</v>
      </c>
      <c r="V4" s="74" t="s">
        <v>36</v>
      </c>
      <c r="W4" s="25" t="s">
        <v>37</v>
      </c>
      <c r="X4" s="25" t="s">
        <v>38</v>
      </c>
      <c r="Y4" s="27" t="s">
        <v>11</v>
      </c>
      <c r="Z4" s="28" t="s">
        <v>9</v>
      </c>
      <c r="AA4" s="80" t="s">
        <v>18</v>
      </c>
    </row>
    <row r="5" spans="1:47" ht="25.5" x14ac:dyDescent="0.2">
      <c r="A5" s="23"/>
      <c r="B5" s="27" t="s">
        <v>6</v>
      </c>
      <c r="C5" s="25">
        <v>4</v>
      </c>
      <c r="D5" s="25">
        <v>4</v>
      </c>
      <c r="E5" s="25">
        <v>4</v>
      </c>
      <c r="F5" s="25">
        <v>5</v>
      </c>
      <c r="G5" s="25">
        <v>3</v>
      </c>
      <c r="H5" s="25">
        <v>3</v>
      </c>
      <c r="I5" s="25">
        <v>1</v>
      </c>
      <c r="J5" s="74">
        <v>3</v>
      </c>
      <c r="K5" s="25">
        <v>6</v>
      </c>
      <c r="L5" s="25">
        <v>7</v>
      </c>
      <c r="M5" s="25">
        <v>15</v>
      </c>
      <c r="N5" s="25">
        <v>7</v>
      </c>
      <c r="O5" s="25">
        <v>5</v>
      </c>
      <c r="P5" s="25">
        <v>3</v>
      </c>
      <c r="Q5" s="25">
        <v>4</v>
      </c>
      <c r="R5" s="25">
        <v>3</v>
      </c>
      <c r="S5" s="25">
        <v>5</v>
      </c>
      <c r="T5" s="25">
        <v>3</v>
      </c>
      <c r="U5" s="25">
        <v>4</v>
      </c>
      <c r="V5" s="74">
        <v>3</v>
      </c>
      <c r="W5" s="25">
        <v>5</v>
      </c>
      <c r="X5" s="25">
        <v>3</v>
      </c>
      <c r="Y5" s="25">
        <f>SUM(C5:X5)</f>
        <v>100</v>
      </c>
      <c r="Z5" s="28"/>
      <c r="AA5" s="81"/>
    </row>
    <row r="6" spans="1:47" s="33" customFormat="1" x14ac:dyDescent="0.2">
      <c r="A6" s="29" t="s">
        <v>8</v>
      </c>
      <c r="B6" s="25" t="s">
        <v>10</v>
      </c>
      <c r="C6" s="76" t="s">
        <v>17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30"/>
      <c r="AA6" s="82"/>
      <c r="AB6" s="31"/>
      <c r="AC6" s="32">
        <v>0</v>
      </c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</row>
    <row r="7" spans="1:47" x14ac:dyDescent="0.2">
      <c r="A7" s="29">
        <v>1</v>
      </c>
      <c r="B7" s="7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34" t="str">
        <f>IF(COUNTBLANK(C7:X7)=0,SUM(C7:X7)," ")</f>
        <v xml:space="preserve"> </v>
      </c>
      <c r="Z7" s="35" t="str">
        <f>IF(Y7&lt;20,6,(IF(Y7&lt;44,5,(IF(Y7&lt;58,4,(IF(Y7&lt;72,3,(IF(Y7&lt;86,2,(IF(Y7&lt;=100,1," ")))))))))))</f>
        <v xml:space="preserve"> </v>
      </c>
      <c r="AA7" s="5"/>
      <c r="AB7" s="36"/>
      <c r="AC7" s="37">
        <v>1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x14ac:dyDescent="0.2">
      <c r="A8" s="29">
        <v>2</v>
      </c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34" t="str">
        <f>IF(COUNTBLANK(C8:X8)=0,SUM(C8:X8)," ")</f>
        <v xml:space="preserve"> </v>
      </c>
      <c r="Z8" s="35" t="str">
        <f t="shared" ref="Z8:Z40" si="0">IF(Y8&lt;20,6,(IF(Y8&lt;44,5,(IF(Y8&lt;58,4,(IF(Y8&lt;72,3,(IF(Y8&lt;86,2,(IF(Y8&lt;=100,1," ")))))))))))</f>
        <v xml:space="preserve"> </v>
      </c>
      <c r="AA8" s="5"/>
      <c r="AB8" s="36"/>
      <c r="AC8" s="32">
        <v>2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x14ac:dyDescent="0.2">
      <c r="A9" s="29">
        <v>3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34" t="str">
        <f>IF(COUNTBLANK(C9:X9)=0,SUM(C9:X9)," ")</f>
        <v xml:space="preserve"> </v>
      </c>
      <c r="Z9" s="35" t="str">
        <f t="shared" si="0"/>
        <v xml:space="preserve"> </v>
      </c>
      <c r="AA9" s="5"/>
      <c r="AB9" s="36"/>
      <c r="AC9" s="37">
        <v>3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x14ac:dyDescent="0.2">
      <c r="A10" s="29">
        <v>4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34" t="str">
        <f>IF(COUNTBLANK(C10:X10)=0,SUM(C10:X10)," ")</f>
        <v xml:space="preserve"> </v>
      </c>
      <c r="Z10" s="35" t="str">
        <f t="shared" si="0"/>
        <v xml:space="preserve"> </v>
      </c>
      <c r="AA10" s="5"/>
      <c r="AB10" s="36"/>
      <c r="AC10" s="32">
        <v>4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x14ac:dyDescent="0.2">
      <c r="A11" s="29">
        <v>5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34" t="str">
        <f>IF(COUNTBLANK(C11:X11)=0,SUM(C11:X11)," ")</f>
        <v xml:space="preserve"> </v>
      </c>
      <c r="Z11" s="35" t="str">
        <f t="shared" si="0"/>
        <v xml:space="preserve"> </v>
      </c>
      <c r="AA11" s="5"/>
      <c r="AB11" s="36"/>
      <c r="AC11" s="37">
        <v>5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x14ac:dyDescent="0.2">
      <c r="A12" s="29">
        <v>6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34" t="str">
        <f>IF(COUNTBLANK(C12:X12)=0,SUM(C12:X12)," ")</f>
        <v xml:space="preserve"> </v>
      </c>
      <c r="Z12" s="35" t="str">
        <f t="shared" si="0"/>
        <v xml:space="preserve"> </v>
      </c>
      <c r="AA12" s="5"/>
      <c r="AB12" s="36"/>
      <c r="AC12" s="32">
        <v>6</v>
      </c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x14ac:dyDescent="0.2">
      <c r="A13" s="29">
        <v>7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34" t="str">
        <f>IF(COUNTBLANK(C13:X13)=0,SUM(C13:X13)," ")</f>
        <v xml:space="preserve"> </v>
      </c>
      <c r="Z13" s="35" t="str">
        <f t="shared" si="0"/>
        <v xml:space="preserve"> </v>
      </c>
      <c r="AA13" s="5"/>
      <c r="AC13" s="37">
        <v>7</v>
      </c>
    </row>
    <row r="14" spans="1:47" x14ac:dyDescent="0.2">
      <c r="A14" s="29">
        <v>8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34" t="str">
        <f>IF(COUNTBLANK(C14:X14)=0,SUM(C14:X14)," ")</f>
        <v xml:space="preserve"> </v>
      </c>
      <c r="Z14" s="35" t="str">
        <f t="shared" si="0"/>
        <v xml:space="preserve"> </v>
      </c>
      <c r="AA14" s="5"/>
      <c r="AC14" s="32">
        <v>8</v>
      </c>
    </row>
    <row r="15" spans="1:47" x14ac:dyDescent="0.2">
      <c r="A15" s="29">
        <v>9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34" t="str">
        <f>IF(COUNTBLANK(C15:X15)=0,SUM(C15:X15)," ")</f>
        <v xml:space="preserve"> </v>
      </c>
      <c r="Z15" s="35" t="str">
        <f t="shared" si="0"/>
        <v xml:space="preserve"> </v>
      </c>
      <c r="AA15" s="5"/>
      <c r="AC15" s="37">
        <v>9</v>
      </c>
    </row>
    <row r="16" spans="1:47" x14ac:dyDescent="0.2">
      <c r="A16" s="29">
        <v>10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34" t="str">
        <f>IF(COUNTBLANK(C16:X16)=0,SUM(C16:X16)," ")</f>
        <v xml:space="preserve"> </v>
      </c>
      <c r="Z16" s="35" t="str">
        <f t="shared" si="0"/>
        <v xml:space="preserve"> </v>
      </c>
      <c r="AA16" s="5"/>
      <c r="AC16" s="32">
        <v>10</v>
      </c>
    </row>
    <row r="17" spans="1:29" x14ac:dyDescent="0.2">
      <c r="A17" s="29">
        <v>11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34" t="str">
        <f>IF(COUNTBLANK(C17:X17)=0,SUM(C17:X17)," ")</f>
        <v xml:space="preserve"> </v>
      </c>
      <c r="Z17" s="35" t="str">
        <f t="shared" si="0"/>
        <v xml:space="preserve"> </v>
      </c>
      <c r="AA17" s="5"/>
      <c r="AC17" s="37">
        <v>11</v>
      </c>
    </row>
    <row r="18" spans="1:29" x14ac:dyDescent="0.2">
      <c r="A18" s="29">
        <v>12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34" t="str">
        <f>IF(COUNTBLANK(C18:X18)=0,SUM(C18:X18)," ")</f>
        <v xml:space="preserve"> </v>
      </c>
      <c r="Z18" s="35" t="str">
        <f t="shared" si="0"/>
        <v xml:space="preserve"> </v>
      </c>
      <c r="AA18" s="5"/>
      <c r="AC18" s="32">
        <v>12</v>
      </c>
    </row>
    <row r="19" spans="1:29" x14ac:dyDescent="0.2">
      <c r="A19" s="29">
        <v>13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34" t="str">
        <f>IF(COUNTBLANK(C19:X19)=0,SUM(C19:X19)," ")</f>
        <v xml:space="preserve"> </v>
      </c>
      <c r="Z19" s="35" t="str">
        <f t="shared" si="0"/>
        <v xml:space="preserve"> </v>
      </c>
      <c r="AA19" s="5"/>
      <c r="AC19" s="37">
        <v>13</v>
      </c>
    </row>
    <row r="20" spans="1:29" x14ac:dyDescent="0.2">
      <c r="A20" s="29">
        <v>14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34" t="str">
        <f>IF(COUNTBLANK(C20:X20)=0,SUM(C20:X20)," ")</f>
        <v xml:space="preserve"> </v>
      </c>
      <c r="Z20" s="35" t="str">
        <f t="shared" si="0"/>
        <v xml:space="preserve"> </v>
      </c>
      <c r="AA20" s="5"/>
      <c r="AC20" s="32">
        <v>14</v>
      </c>
    </row>
    <row r="21" spans="1:29" x14ac:dyDescent="0.2">
      <c r="A21" s="29">
        <v>15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34" t="str">
        <f>IF(COUNTBLANK(C21:X21)=0,SUM(C21:X21)," ")</f>
        <v xml:space="preserve"> </v>
      </c>
      <c r="Z21" s="35" t="str">
        <f t="shared" si="0"/>
        <v xml:space="preserve"> </v>
      </c>
      <c r="AA21" s="5"/>
      <c r="AC21" s="37">
        <v>15</v>
      </c>
    </row>
    <row r="22" spans="1:29" x14ac:dyDescent="0.2">
      <c r="A22" s="29">
        <v>16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34" t="str">
        <f>IF(COUNTBLANK(C22:X22)=0,SUM(C22:X22)," ")</f>
        <v xml:space="preserve"> </v>
      </c>
      <c r="Z22" s="35" t="str">
        <f t="shared" si="0"/>
        <v xml:space="preserve"> </v>
      </c>
      <c r="AA22" s="5"/>
      <c r="AC22" s="32">
        <v>16</v>
      </c>
    </row>
    <row r="23" spans="1:29" x14ac:dyDescent="0.2">
      <c r="A23" s="29">
        <v>17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34" t="str">
        <f>IF(COUNTBLANK(C23:X23)=0,SUM(C23:X23)," ")</f>
        <v xml:space="preserve"> </v>
      </c>
      <c r="Z23" s="35" t="str">
        <f t="shared" si="0"/>
        <v xml:space="preserve"> </v>
      </c>
      <c r="AA23" s="5"/>
      <c r="AC23" s="37">
        <v>17</v>
      </c>
    </row>
    <row r="24" spans="1:29" x14ac:dyDescent="0.2">
      <c r="A24" s="29">
        <v>18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34" t="str">
        <f>IF(COUNTBLANK(C24:X24)=0,SUM(C24:X24)," ")</f>
        <v xml:space="preserve"> </v>
      </c>
      <c r="Z24" s="35" t="str">
        <f t="shared" si="0"/>
        <v xml:space="preserve"> </v>
      </c>
      <c r="AA24" s="5"/>
      <c r="AC24" s="32">
        <v>18</v>
      </c>
    </row>
    <row r="25" spans="1:29" x14ac:dyDescent="0.2">
      <c r="A25" s="29">
        <v>19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34" t="str">
        <f>IF(COUNTBLANK(C25:X25)=0,SUM(C25:X25)," ")</f>
        <v xml:space="preserve"> </v>
      </c>
      <c r="Z25" s="35" t="str">
        <f t="shared" si="0"/>
        <v xml:space="preserve"> </v>
      </c>
      <c r="AA25" s="5"/>
      <c r="AC25" s="37">
        <v>19</v>
      </c>
    </row>
    <row r="26" spans="1:29" x14ac:dyDescent="0.2">
      <c r="A26" s="29">
        <v>20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34" t="str">
        <f>IF(COUNTBLANK(C26:X26)=0,SUM(C26:X26)," ")</f>
        <v xml:space="preserve"> </v>
      </c>
      <c r="Z26" s="35" t="str">
        <f t="shared" si="0"/>
        <v xml:space="preserve"> </v>
      </c>
      <c r="AA26" s="5"/>
      <c r="AC26" s="32">
        <v>20</v>
      </c>
    </row>
    <row r="27" spans="1:29" x14ac:dyDescent="0.2">
      <c r="A27" s="29">
        <v>21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34" t="str">
        <f>IF(COUNTBLANK(C27:X27)=0,SUM(C27:X27)," ")</f>
        <v xml:space="preserve"> </v>
      </c>
      <c r="Z27" s="35" t="str">
        <f t="shared" si="0"/>
        <v xml:space="preserve"> </v>
      </c>
      <c r="AA27" s="5"/>
      <c r="AC27" s="37">
        <v>21</v>
      </c>
    </row>
    <row r="28" spans="1:29" x14ac:dyDescent="0.2">
      <c r="A28" s="29">
        <v>22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34" t="str">
        <f>IF(COUNTBLANK(C28:X28)=0,SUM(C28:X28)," ")</f>
        <v xml:space="preserve"> </v>
      </c>
      <c r="Z28" s="35" t="str">
        <f t="shared" si="0"/>
        <v xml:space="preserve"> </v>
      </c>
      <c r="AA28" s="5"/>
      <c r="AC28" s="32">
        <v>22</v>
      </c>
    </row>
    <row r="29" spans="1:29" x14ac:dyDescent="0.2">
      <c r="A29" s="29">
        <v>23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34" t="str">
        <f>IF(COUNTBLANK(C29:X29)=0,SUM(C29:X29)," ")</f>
        <v xml:space="preserve"> </v>
      </c>
      <c r="Z29" s="35" t="str">
        <f t="shared" si="0"/>
        <v xml:space="preserve"> </v>
      </c>
      <c r="AA29" s="5"/>
      <c r="AC29" s="37">
        <v>23</v>
      </c>
    </row>
    <row r="30" spans="1:29" x14ac:dyDescent="0.2">
      <c r="A30" s="29">
        <v>24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34" t="str">
        <f>IF(COUNTBLANK(C30:X30)=0,SUM(C30:X30)," ")</f>
        <v xml:space="preserve"> </v>
      </c>
      <c r="Z30" s="35" t="str">
        <f t="shared" si="0"/>
        <v xml:space="preserve"> </v>
      </c>
      <c r="AA30" s="5"/>
      <c r="AC30" s="32">
        <v>24</v>
      </c>
    </row>
    <row r="31" spans="1:29" x14ac:dyDescent="0.2">
      <c r="A31" s="29">
        <v>25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34" t="str">
        <f>IF(COUNTBLANK(C31:X31)=0,SUM(C31:X31)," ")</f>
        <v xml:space="preserve"> </v>
      </c>
      <c r="Z31" s="35" t="str">
        <f t="shared" si="0"/>
        <v xml:space="preserve"> </v>
      </c>
      <c r="AA31" s="5"/>
      <c r="AC31" s="37">
        <v>25</v>
      </c>
    </row>
    <row r="32" spans="1:29" x14ac:dyDescent="0.2">
      <c r="A32" s="29">
        <v>26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34" t="str">
        <f>IF(COUNTBLANK(C32:X32)=0,SUM(C32:X32)," ")</f>
        <v xml:space="preserve"> </v>
      </c>
      <c r="Z32" s="35" t="str">
        <f t="shared" si="0"/>
        <v xml:space="preserve"> </v>
      </c>
      <c r="AA32" s="5"/>
      <c r="AC32" s="32">
        <v>26</v>
      </c>
    </row>
    <row r="33" spans="1:29" x14ac:dyDescent="0.2">
      <c r="A33" s="29">
        <v>27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34" t="str">
        <f>IF(COUNTBLANK(C33:X33)=0,SUM(C33:X33)," ")</f>
        <v xml:space="preserve"> </v>
      </c>
      <c r="Z33" s="35" t="str">
        <f t="shared" si="0"/>
        <v xml:space="preserve"> </v>
      </c>
      <c r="AA33" s="5"/>
      <c r="AC33" s="37">
        <v>27</v>
      </c>
    </row>
    <row r="34" spans="1:29" x14ac:dyDescent="0.2">
      <c r="A34" s="29">
        <v>28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34" t="str">
        <f>IF(COUNTBLANK(C34:X34)=0,SUM(C34:X34)," ")</f>
        <v xml:space="preserve"> </v>
      </c>
      <c r="Z34" s="35" t="str">
        <f t="shared" si="0"/>
        <v xml:space="preserve"> </v>
      </c>
      <c r="AA34" s="5"/>
      <c r="AC34" s="32">
        <v>28</v>
      </c>
    </row>
    <row r="35" spans="1:29" x14ac:dyDescent="0.2">
      <c r="A35" s="29">
        <v>29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34" t="str">
        <f>IF(COUNTBLANK(C35:X35)=0,SUM(C35:X35)," ")</f>
        <v xml:space="preserve"> </v>
      </c>
      <c r="Z35" s="35" t="str">
        <f t="shared" si="0"/>
        <v xml:space="preserve"> </v>
      </c>
      <c r="AA35" s="5"/>
      <c r="AC35" s="37">
        <v>29</v>
      </c>
    </row>
    <row r="36" spans="1:29" x14ac:dyDescent="0.2">
      <c r="A36" s="29">
        <v>30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34" t="str">
        <f>IF(COUNTBLANK(C36:X36)=0,SUM(C36:X36)," ")</f>
        <v xml:space="preserve"> </v>
      </c>
      <c r="Z36" s="35" t="str">
        <f t="shared" si="0"/>
        <v xml:space="preserve"> </v>
      </c>
      <c r="AA36" s="5"/>
      <c r="AC36" s="32">
        <v>30</v>
      </c>
    </row>
    <row r="37" spans="1:29" x14ac:dyDescent="0.2">
      <c r="A37" s="29">
        <v>31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34" t="str">
        <f>IF(COUNTBLANK(C37:X37)=0,SUM(C37:X37)," ")</f>
        <v xml:space="preserve"> </v>
      </c>
      <c r="Z37" s="35" t="str">
        <f t="shared" si="0"/>
        <v xml:space="preserve"> </v>
      </c>
      <c r="AA37" s="5"/>
      <c r="AC37" s="36"/>
    </row>
    <row r="38" spans="1:29" x14ac:dyDescent="0.2">
      <c r="A38" s="29">
        <v>32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34" t="str">
        <f>IF(COUNTBLANK(C38:X38)=0,SUM(C38:X38)," ")</f>
        <v xml:space="preserve"> </v>
      </c>
      <c r="Z38" s="35" t="str">
        <f t="shared" si="0"/>
        <v xml:space="preserve"> </v>
      </c>
      <c r="AA38" s="5"/>
      <c r="AC38" s="31"/>
    </row>
    <row r="39" spans="1:29" x14ac:dyDescent="0.2">
      <c r="A39" s="29">
        <v>33</v>
      </c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34" t="str">
        <f>IF(COUNTBLANK(C39:X39)=0,SUM(C39:X39)," ")</f>
        <v xml:space="preserve"> </v>
      </c>
      <c r="Z39" s="35" t="str">
        <f t="shared" si="0"/>
        <v xml:space="preserve"> </v>
      </c>
      <c r="AA39" s="5"/>
      <c r="AC39" s="36"/>
    </row>
    <row r="40" spans="1:29" ht="13.5" thickBot="1" x14ac:dyDescent="0.25">
      <c r="A40" s="39">
        <v>34</v>
      </c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40" t="str">
        <f>IF(COUNTBLANK(C40:X40)=0,SUM(C40:X40)," ")</f>
        <v xml:space="preserve"> </v>
      </c>
      <c r="Z40" s="41" t="str">
        <f t="shared" si="0"/>
        <v xml:space="preserve"> </v>
      </c>
      <c r="AA40" s="6"/>
      <c r="AC40" s="31"/>
    </row>
    <row r="41" spans="1:29" ht="14.25" thickTop="1" thickBot="1" x14ac:dyDescent="0.25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2"/>
      <c r="AC41" s="31"/>
    </row>
    <row r="42" spans="1:29" ht="13.5" thickTop="1" x14ac:dyDescent="0.2">
      <c r="A42" s="42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7"/>
      <c r="AA42" s="48"/>
      <c r="AC42" s="36"/>
    </row>
    <row r="43" spans="1:29" s="13" customFormat="1" ht="30" customHeight="1" x14ac:dyDescent="0.2">
      <c r="B43" s="77" t="s">
        <v>34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9"/>
      <c r="Z43" s="50"/>
      <c r="AA43" s="51"/>
      <c r="AC43" s="31"/>
    </row>
    <row r="44" spans="1:29" s="13" customFormat="1" ht="15.75" x14ac:dyDescent="0.2">
      <c r="B44" s="52"/>
      <c r="C44" s="49"/>
      <c r="D44" s="49"/>
      <c r="E44" s="49"/>
      <c r="F44" s="49"/>
      <c r="G44" s="49"/>
      <c r="H44" s="49"/>
      <c r="I44" s="49"/>
      <c r="J44" s="75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75"/>
      <c r="W44" s="49"/>
      <c r="X44" s="49"/>
      <c r="Y44" s="50"/>
      <c r="Z44" s="50"/>
      <c r="AA44" s="71" t="s">
        <v>22</v>
      </c>
      <c r="AC44" s="36"/>
    </row>
    <row r="45" spans="1:29" ht="13.5" thickBot="1" x14ac:dyDescent="0.25">
      <c r="A45" s="54"/>
      <c r="B45" s="14"/>
      <c r="C45" s="55">
        <f>C4</f>
        <v>1</v>
      </c>
      <c r="D45" s="55">
        <f t="shared" ref="D45:X45" si="1">D4</f>
        <v>2</v>
      </c>
      <c r="E45" s="55">
        <f t="shared" si="1"/>
        <v>3</v>
      </c>
      <c r="F45" s="55">
        <f t="shared" si="1"/>
        <v>4</v>
      </c>
      <c r="G45" s="55">
        <f t="shared" si="1"/>
        <v>5</v>
      </c>
      <c r="H45" s="55">
        <f t="shared" si="1"/>
        <v>6</v>
      </c>
      <c r="I45" s="55">
        <f t="shared" si="1"/>
        <v>7</v>
      </c>
      <c r="J45" s="55">
        <f t="shared" si="1"/>
        <v>8</v>
      </c>
      <c r="K45" s="55">
        <f t="shared" si="1"/>
        <v>9</v>
      </c>
      <c r="L45" s="55" t="str">
        <f t="shared" si="1"/>
        <v>a</v>
      </c>
      <c r="M45" s="55" t="str">
        <f t="shared" si="1"/>
        <v>b</v>
      </c>
      <c r="N45" s="55" t="str">
        <f t="shared" si="1"/>
        <v>c</v>
      </c>
      <c r="O45" s="55" t="str">
        <f t="shared" si="1"/>
        <v>d</v>
      </c>
      <c r="P45" s="55" t="str">
        <f t="shared" si="1"/>
        <v>1a</v>
      </c>
      <c r="Q45" s="55" t="str">
        <f t="shared" si="1"/>
        <v>1b</v>
      </c>
      <c r="R45" s="55" t="str">
        <f t="shared" si="1"/>
        <v>1c</v>
      </c>
      <c r="S45" s="55" t="str">
        <f t="shared" si="1"/>
        <v>2a</v>
      </c>
      <c r="T45" s="55" t="str">
        <f t="shared" si="1"/>
        <v>2b</v>
      </c>
      <c r="U45" s="55" t="str">
        <f t="shared" si="1"/>
        <v>3a</v>
      </c>
      <c r="V45" s="55" t="str">
        <f t="shared" si="1"/>
        <v>3b</v>
      </c>
      <c r="W45" s="55" t="str">
        <f t="shared" si="1"/>
        <v>3c</v>
      </c>
      <c r="X45" s="55" t="str">
        <f t="shared" si="1"/>
        <v>3d</v>
      </c>
      <c r="Y45" s="11"/>
      <c r="Z45" s="50"/>
      <c r="AA45" s="72" t="s">
        <v>18</v>
      </c>
      <c r="AC45" s="31"/>
    </row>
    <row r="46" spans="1:29" ht="26.25" thickBot="1" x14ac:dyDescent="0.25">
      <c r="A46" s="57"/>
      <c r="B46" s="58" t="s">
        <v>5</v>
      </c>
      <c r="C46" s="59" t="str">
        <f t="shared" ref="C46:X46" si="2">IF(COUNT(C7:C40)=0," ",ROUND(SUM(C7:C40)/COUNT(C7:C40),2))</f>
        <v xml:space="preserve"> </v>
      </c>
      <c r="D46" s="59" t="str">
        <f t="shared" si="2"/>
        <v xml:space="preserve"> </v>
      </c>
      <c r="E46" s="59" t="str">
        <f t="shared" si="2"/>
        <v xml:space="preserve"> </v>
      </c>
      <c r="F46" s="59" t="str">
        <f t="shared" si="2"/>
        <v xml:space="preserve"> </v>
      </c>
      <c r="G46" s="59" t="str">
        <f t="shared" si="2"/>
        <v xml:space="preserve"> </v>
      </c>
      <c r="H46" s="59" t="str">
        <f t="shared" si="2"/>
        <v xml:space="preserve"> </v>
      </c>
      <c r="I46" s="59" t="str">
        <f t="shared" si="2"/>
        <v xml:space="preserve"> </v>
      </c>
      <c r="J46" s="59" t="str">
        <f t="shared" si="2"/>
        <v xml:space="preserve"> </v>
      </c>
      <c r="K46" s="59" t="str">
        <f t="shared" si="2"/>
        <v xml:space="preserve"> </v>
      </c>
      <c r="L46" s="59" t="str">
        <f t="shared" si="2"/>
        <v xml:space="preserve"> </v>
      </c>
      <c r="M46" s="59" t="str">
        <f t="shared" si="2"/>
        <v xml:space="preserve"> </v>
      </c>
      <c r="N46" s="59" t="str">
        <f t="shared" si="2"/>
        <v xml:space="preserve"> </v>
      </c>
      <c r="O46" s="59" t="str">
        <f t="shared" si="2"/>
        <v xml:space="preserve"> </v>
      </c>
      <c r="P46" s="59" t="str">
        <f t="shared" si="2"/>
        <v xml:space="preserve"> </v>
      </c>
      <c r="Q46" s="59" t="str">
        <f t="shared" si="2"/>
        <v xml:space="preserve"> </v>
      </c>
      <c r="R46" s="59" t="str">
        <f t="shared" si="2"/>
        <v xml:space="preserve"> </v>
      </c>
      <c r="S46" s="59" t="str">
        <f t="shared" si="2"/>
        <v xml:space="preserve"> </v>
      </c>
      <c r="T46" s="59" t="str">
        <f t="shared" si="2"/>
        <v xml:space="preserve"> </v>
      </c>
      <c r="U46" s="59" t="str">
        <f t="shared" si="2"/>
        <v xml:space="preserve"> </v>
      </c>
      <c r="V46" s="59" t="str">
        <f t="shared" si="2"/>
        <v xml:space="preserve"> </v>
      </c>
      <c r="W46" s="59" t="str">
        <f t="shared" si="2"/>
        <v xml:space="preserve"> </v>
      </c>
      <c r="X46" s="59" t="str">
        <f t="shared" si="2"/>
        <v xml:space="preserve"> </v>
      </c>
      <c r="Y46" s="11"/>
      <c r="Z46" s="50"/>
      <c r="AA46" s="70" t="str">
        <f>IF(COUNT(AA7:AA40)=0," ",ROUND((SUM(AA7:AA40)/COUNT(AA7:AA40)),2))</f>
        <v xml:space="preserve"> </v>
      </c>
      <c r="AC46" s="36"/>
    </row>
    <row r="47" spans="1:29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50"/>
      <c r="AA47" s="51"/>
    </row>
    <row r="48" spans="1:29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50"/>
      <c r="AA48" s="51"/>
    </row>
    <row r="49" spans="2:27" x14ac:dyDescent="0.2">
      <c r="B49" s="14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50"/>
      <c r="AA49" s="51"/>
    </row>
    <row r="50" spans="2:27" ht="26.25" thickBot="1" x14ac:dyDescent="0.25">
      <c r="B50" s="58" t="s">
        <v>19</v>
      </c>
      <c r="C50" s="55">
        <v>1</v>
      </c>
      <c r="D50" s="55">
        <v>2</v>
      </c>
      <c r="E50" s="55">
        <v>3</v>
      </c>
      <c r="F50" s="55">
        <v>4</v>
      </c>
      <c r="G50" s="55">
        <v>5</v>
      </c>
      <c r="H50" s="55">
        <v>6</v>
      </c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11"/>
      <c r="T50" s="11"/>
      <c r="U50" s="11"/>
      <c r="V50" s="11"/>
      <c r="W50" s="11"/>
      <c r="X50" s="11"/>
      <c r="Y50" s="11"/>
      <c r="Z50" s="11"/>
      <c r="AA50" s="51"/>
    </row>
    <row r="51" spans="2:27" ht="13.5" thickBot="1" x14ac:dyDescent="0.25">
      <c r="B51" s="62"/>
      <c r="C51" s="63">
        <f>COUNTIF($Z$7:$Z$40,1)</f>
        <v>0</v>
      </c>
      <c r="D51" s="63">
        <f>COUNTIF($Z$7:$Z$40,2)</f>
        <v>0</v>
      </c>
      <c r="E51" s="63">
        <f>COUNTIF($Z$7:$Z$40,3)</f>
        <v>0</v>
      </c>
      <c r="F51" s="63">
        <f>COUNTIF($Z$7:$Z$40,4)</f>
        <v>0</v>
      </c>
      <c r="G51" s="63">
        <f>COUNTIF($Z$7:$Z$40,5)</f>
        <v>0</v>
      </c>
      <c r="H51" s="64">
        <f>COUNTIF($Z$7:$Z$40,6)</f>
        <v>0</v>
      </c>
      <c r="I51" s="61"/>
      <c r="J51" s="61"/>
      <c r="K51" s="61"/>
      <c r="L51" s="61"/>
      <c r="M51" s="61"/>
      <c r="N51" s="61"/>
      <c r="O51" s="61"/>
      <c r="P51" s="61"/>
      <c r="Q51" s="11"/>
      <c r="R51" s="61"/>
      <c r="S51" s="11"/>
      <c r="T51" s="11"/>
      <c r="U51" s="11"/>
      <c r="V51" s="11"/>
      <c r="W51" s="11"/>
      <c r="X51" s="11"/>
      <c r="Y51" s="11"/>
      <c r="Z51" s="11"/>
      <c r="AA51" s="51"/>
    </row>
    <row r="52" spans="2:27" ht="13.5" thickBot="1" x14ac:dyDescent="0.25">
      <c r="B52" s="65"/>
      <c r="C52" s="66"/>
      <c r="D52" s="66"/>
      <c r="E52" s="66"/>
      <c r="F52" s="66"/>
      <c r="G52" s="66"/>
      <c r="H52" s="66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6"/>
      <c r="T52" s="66"/>
      <c r="U52" s="66"/>
      <c r="V52" s="66"/>
      <c r="W52" s="66"/>
      <c r="X52" s="66"/>
      <c r="Y52" s="66"/>
      <c r="Z52" s="66"/>
      <c r="AA52" s="69"/>
    </row>
    <row r="53" spans="2:27" ht="13.5" thickTop="1" x14ac:dyDescent="0.2"/>
  </sheetData>
  <sheetProtection password="CA67" sheet="1" objects="1" scenarios="1"/>
  <mergeCells count="3">
    <mergeCell ref="C6:Y6"/>
    <mergeCell ref="B43:Y43"/>
    <mergeCell ref="AA4:AA6"/>
  </mergeCells>
  <phoneticPr fontId="2" type="noConversion"/>
  <dataValidations count="8">
    <dataValidation type="list" allowBlank="1" showInputMessage="1" showErrorMessage="1" sqref="Q7:Q40 C7:E40 U7:U40">
      <formula1>$AC$6:$AC$10</formula1>
    </dataValidation>
    <dataValidation type="list" allowBlank="1" showInputMessage="1" showErrorMessage="1" sqref="F7:F40 O7:O40 S7:S40 W7:W40">
      <formula1>$AC$6:$AC$11</formula1>
    </dataValidation>
    <dataValidation type="list" allowBlank="1" showInputMessage="1" showErrorMessage="1" sqref="G7:H40 J7:J40 P7:P40 R7:R40 T7:T40 V7:V40 X7:X40">
      <formula1>$AC$6:$AC$9</formula1>
    </dataValidation>
    <dataValidation type="decimal" allowBlank="1" showInputMessage="1" showErrorMessage="1" sqref="AA7:AA40">
      <formula1>1</formula1>
      <formula2>6</formula2>
    </dataValidation>
    <dataValidation type="list" allowBlank="1" showInputMessage="1" showErrorMessage="1" sqref="L7:L40 N7:N40">
      <formula1>$AC$6:$AC$13</formula1>
    </dataValidation>
    <dataValidation type="list" allowBlank="1" showInputMessage="1" showErrorMessage="1" sqref="K7:K40">
      <formula1>$AC$6:$AC$12</formula1>
    </dataValidation>
    <dataValidation type="list" allowBlank="1" showInputMessage="1" showErrorMessage="1" sqref="I7:I40">
      <formula1>$AC$6:$AC$7</formula1>
    </dataValidation>
    <dataValidation type="list" allowBlank="1" showInputMessage="1" showErrorMessage="1" sqref="M7:M40">
      <formula1>$AC$6:$AC$21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  <ignoredErrors>
    <ignoredError sqref="D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 HT FWS HS A1</vt:lpstr>
      <vt:lpstr>MA HT FWS HS A2</vt:lpstr>
      <vt:lpstr>'MA HT FWS HS A1'!Druckbereich</vt:lpstr>
      <vt:lpstr>'MA HT FWS HS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2010-04-09T11:56:33Z</cp:lastPrinted>
  <dcterms:created xsi:type="dcterms:W3CDTF">2010-03-29T15:59:15Z</dcterms:created>
  <dcterms:modified xsi:type="dcterms:W3CDTF">2020-05-28T11:24:38Z</dcterms:modified>
</cp:coreProperties>
</file>